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<sst xmlns="http://schemas.openxmlformats.org/spreadsheetml/2006/main" count="211" uniqueCount="91">
  <si>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</si>
  <si>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</si>
  <si>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</si>
  <si>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</si>
  <si>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</si>
  <si>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</si>
  <si>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</si>
  <si>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</si>
  <si>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</si>
  <si>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</si>
  <si>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</si>
  <si>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</si>
  <si>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</si>
  <si>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</si>
  <si>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</si>
  <si>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</si>
  <si>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</si>
  <si>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</si>
  <si>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</si>
  <si>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</si>
  <si>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</si>
  <si>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</si>
  <si>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</si>
  <si>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</si>
  <si>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</si>
  <si>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</si>
  <si>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</si>
  <si>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</si>
  <si>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</si>
  <si>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</si>
  <si>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</si>
  <si>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</si>
  <si>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</si>
  <si>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</si>
  <si>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</si>
  <si>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</si>
  <si>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</si>
  <si>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</si>
  <si>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</si>
  <si>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</si>
  <si>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</si>
  <si>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</si>
  <si>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</si>
  <si>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</si>
  <si>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</si>
  <si>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</si>
  <si>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</si>
  <si>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</si>
  <si>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</si>
  <si>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</si>
  <si>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</si>
  <si>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</si>
  <si>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</si>
  <si>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</si>
  <si>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</si>
  <si>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</si>
  <si>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</si>
  <si>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</si>
  <si>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</si>
  <si>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</si>
  <si>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</si>
  <si>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</si>
  <si>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</si>
  <si>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</si>
  <si>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</si>
  <si>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</si>
  <si>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</si>
  <si>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</si>
  <si>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</si>
  <si>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</si>
  <si>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</si>
  <si>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</si>
  <si>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</si>
  <si>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</si>
  <si>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</si>
  <si>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</si>
  <si>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</si>
  <si>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</si>
  <si>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</si>
  <si>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</si>
  <si>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</si>
  <si>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</si>
  <si>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</si>
  <si>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</si>
  <si>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</si>
  <si>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</si>
  <si>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07.05.2014 р.</t>
  </si>
  <si>
    <r>
      <t xml:space="preserve">станом на 07.05.2014р.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</si>
  <si>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</si>
  <si>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07.05.2014</t>
    </r>
    <r>
      <rPr>
        <sz val="10"/>
        <rFont val="Times New Roman"/>
        <family val="1"/>
      </rPr>
      <t xml:space="preserve"> (тис.грн.)</t>
    </r>
  </si>
  <si>
    <t>Зміни до розпису станом на 07.05.2014р.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</si>
</sst>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161828"/>
        <c:axId val="17694405"/>
      </c:lineChart>
      <c:catAx>
        <c:axId val="541618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94405"/>
        <c:crosses val="autoZero"/>
        <c:auto val="0"/>
        <c:lblOffset val="100"/>
        <c:tickLblSkip val="1"/>
        <c:noMultiLvlLbl val="0"/>
      </c:catAx>
      <c:valAx>
        <c:axId val="1769440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6182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031918"/>
        <c:axId val="23960671"/>
      </c:lineChart>
      <c:catAx>
        <c:axId val="250319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60671"/>
        <c:crosses val="autoZero"/>
        <c:auto val="0"/>
        <c:lblOffset val="100"/>
        <c:tickLblSkip val="1"/>
        <c:noMultiLvlLbl val="0"/>
      </c:catAx>
      <c:valAx>
        <c:axId val="2396067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319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319448"/>
        <c:axId val="61766169"/>
      </c:lineChart>
      <c:catAx>
        <c:axId val="143194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66169"/>
        <c:crosses val="autoZero"/>
        <c:auto val="0"/>
        <c:lblOffset val="100"/>
        <c:tickLblSkip val="1"/>
        <c:noMultiLvlLbl val="0"/>
      </c:catAx>
      <c:valAx>
        <c:axId val="6176616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194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  <c:pt idx="12">
                  <c:v>4856.2</c:v>
                </c:pt>
                <c:pt idx="13">
                  <c:v>3332.3</c:v>
                </c:pt>
                <c:pt idx="14">
                  <c:v>1386.3</c:v>
                </c:pt>
                <c:pt idx="15">
                  <c:v>2018.6</c:v>
                </c:pt>
                <c:pt idx="16">
                  <c:v>1232.1</c:v>
                </c:pt>
                <c:pt idx="17">
                  <c:v>930</c:v>
                </c:pt>
                <c:pt idx="18">
                  <c:v>1923.2</c:v>
                </c:pt>
                <c:pt idx="19">
                  <c:v>5440.9</c:v>
                </c:pt>
                <c:pt idx="20">
                  <c:v>4191.8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1867.7447619047618</c:v>
                </c:pt>
                <c:pt idx="1">
                  <c:v>1867.7</c:v>
                </c:pt>
                <c:pt idx="2">
                  <c:v>1867.7</c:v>
                </c:pt>
                <c:pt idx="3">
                  <c:v>1867.7</c:v>
                </c:pt>
                <c:pt idx="4">
                  <c:v>1867.7</c:v>
                </c:pt>
                <c:pt idx="5">
                  <c:v>1867.7</c:v>
                </c:pt>
                <c:pt idx="6">
                  <c:v>1867.7</c:v>
                </c:pt>
                <c:pt idx="7">
                  <c:v>1867.7</c:v>
                </c:pt>
                <c:pt idx="8">
                  <c:v>1867.7</c:v>
                </c:pt>
                <c:pt idx="9">
                  <c:v>1867.7</c:v>
                </c:pt>
                <c:pt idx="10">
                  <c:v>1867.7</c:v>
                </c:pt>
                <c:pt idx="11">
                  <c:v>1867.7</c:v>
                </c:pt>
                <c:pt idx="12">
                  <c:v>1867.7</c:v>
                </c:pt>
                <c:pt idx="13">
                  <c:v>1867.7</c:v>
                </c:pt>
                <c:pt idx="14">
                  <c:v>1867.7</c:v>
                </c:pt>
                <c:pt idx="15">
                  <c:v>1867.7</c:v>
                </c:pt>
                <c:pt idx="16">
                  <c:v>1867.7</c:v>
                </c:pt>
                <c:pt idx="17">
                  <c:v>1867.7</c:v>
                </c:pt>
                <c:pt idx="18">
                  <c:v>1867.7</c:v>
                </c:pt>
                <c:pt idx="19">
                  <c:v>1867.7</c:v>
                </c:pt>
                <c:pt idx="20">
                  <c:v>1867.7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19024610"/>
        <c:axId val="37003763"/>
      </c:lineChart>
      <c:catAx>
        <c:axId val="190246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03763"/>
        <c:crosses val="autoZero"/>
        <c:auto val="0"/>
        <c:lblOffset val="100"/>
        <c:tickLblSkip val="1"/>
        <c:noMultiLvlLbl val="0"/>
      </c:catAx>
      <c:valAx>
        <c:axId val="3700376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246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травень!$J$4:$J$5</c:f>
              <c:numCache>
                <c:ptCount val="2"/>
                <c:pt idx="0">
                  <c:v>1320.7</c:v>
                </c:pt>
                <c:pt idx="1">
                  <c:v>2143.2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1731.9499999999998</c:v>
                </c:pt>
                <c:pt idx="1">
                  <c:v>1732</c:v>
                </c:pt>
                <c:pt idx="2">
                  <c:v>1732</c:v>
                </c:pt>
                <c:pt idx="3">
                  <c:v>1732</c:v>
                </c:pt>
                <c:pt idx="4">
                  <c:v>1732</c:v>
                </c:pt>
                <c:pt idx="5">
                  <c:v>1732</c:v>
                </c:pt>
                <c:pt idx="6">
                  <c:v>1732</c:v>
                </c:pt>
                <c:pt idx="7">
                  <c:v>1732</c:v>
                </c:pt>
                <c:pt idx="8">
                  <c:v>1732</c:v>
                </c:pt>
                <c:pt idx="9">
                  <c:v>1732</c:v>
                </c:pt>
                <c:pt idx="10">
                  <c:v>1732</c:v>
                </c:pt>
                <c:pt idx="11">
                  <c:v>1732</c:v>
                </c:pt>
                <c:pt idx="12">
                  <c:v>1732</c:v>
                </c:pt>
                <c:pt idx="13">
                  <c:v>1732</c:v>
                </c:pt>
                <c:pt idx="14">
                  <c:v>1732</c:v>
                </c:pt>
                <c:pt idx="15">
                  <c:v>1732</c:v>
                </c:pt>
                <c:pt idx="16">
                  <c:v>1732</c:v>
                </c:pt>
                <c:pt idx="17">
                  <c:v>1732</c:v>
                </c:pt>
                <c:pt idx="18">
                  <c:v>1732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64598412"/>
        <c:axId val="44514797"/>
      </c:lineChart>
      <c:catAx>
        <c:axId val="64598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14797"/>
        <c:crosses val="autoZero"/>
        <c:auto val="0"/>
        <c:lblOffset val="100"/>
        <c:tickLblSkip val="1"/>
        <c:noMultiLvlLbl val="0"/>
      </c:catAx>
      <c:valAx>
        <c:axId val="4451479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984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119600.41</c:v>
                </c:pt>
                <c:pt idx="1">
                  <c:v>26130.07</c:v>
                </c:pt>
                <c:pt idx="2">
                  <c:v>552.92</c:v>
                </c:pt>
                <c:pt idx="3">
                  <c:v>293.34</c:v>
                </c:pt>
                <c:pt idx="4">
                  <c:v>2236.36</c:v>
                </c:pt>
                <c:pt idx="5">
                  <c:v>2961.11</c:v>
                </c:pt>
                <c:pt idx="6">
                  <c:v>978.2</c:v>
                </c:pt>
                <c:pt idx="7">
                  <c:v>668.6400000000133</c:v>
                </c:pt>
              </c:numCache>
            </c:numRef>
          </c:val>
          <c:shape val="box"/>
        </c:ser>
        <c:shape val="box"/>
        <c:axId val="65088854"/>
        <c:axId val="48928775"/>
      </c:bar3DChart>
      <c:catAx>
        <c:axId val="6508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8854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1487.49</c:v>
                </c:pt>
              </c:numCache>
            </c:numRef>
          </c:val>
        </c:ser>
        <c:axId val="37705792"/>
        <c:axId val="3807809"/>
      </c:barChart>
      <c:catAx>
        <c:axId val="3770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7809"/>
        <c:crosses val="autoZero"/>
        <c:auto val="1"/>
        <c:lblOffset val="100"/>
        <c:tickLblSkip val="1"/>
        <c:noMultiLvlLbl val="0"/>
      </c:catAx>
      <c:valAx>
        <c:axId val="3807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1435</c:v>
                </c:pt>
              </c:numCache>
            </c:numRef>
          </c:val>
        </c:ser>
        <c:axId val="34270282"/>
        <c:axId val="39997083"/>
      </c:barChart>
      <c:catAx>
        <c:axId val="3427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97083"/>
        <c:crosses val="autoZero"/>
        <c:auto val="1"/>
        <c:lblOffset val="100"/>
        <c:tickLblSkip val="1"/>
        <c:noMultiLvlLbl val="0"/>
      </c:catAx>
      <c:valAx>
        <c:axId val="39997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70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27857.02</c:v>
                </c:pt>
              </c:numCache>
            </c:numRef>
          </c:val>
        </c:ser>
        <c:axId val="24429428"/>
        <c:axId val="18538261"/>
      </c:barChart>
      <c:catAx>
        <c:axId val="2442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8261"/>
        <c:crosses val="autoZero"/>
        <c:auto val="1"/>
        <c:lblOffset val="100"/>
        <c:tickLblSkip val="1"/>
        <c:noMultiLvlLbl val="0"/>
      </c:catAx>
      <c:valAx>
        <c:axId val="18538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29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153 421,1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-35 469,6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-44 190,2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119600.41</v>
          </cell>
        </row>
        <row r="19">
          <cell r="E19">
            <v>1011.6</v>
          </cell>
          <cell r="F19">
            <v>552.92</v>
          </cell>
        </row>
        <row r="33">
          <cell r="E33">
            <v>31740.46</v>
          </cell>
          <cell r="F33">
            <v>26130.07</v>
          </cell>
        </row>
        <row r="56">
          <cell r="E56">
            <v>2789.1</v>
          </cell>
          <cell r="F56">
            <v>2236.36</v>
          </cell>
        </row>
        <row r="95">
          <cell r="E95">
            <v>2956.5</v>
          </cell>
          <cell r="F95">
            <v>2961.11</v>
          </cell>
        </row>
        <row r="96">
          <cell r="E96">
            <v>374.5</v>
          </cell>
          <cell r="F96">
            <v>293.34</v>
          </cell>
        </row>
        <row r="106">
          <cell r="E106">
            <v>197611.26</v>
          </cell>
          <cell r="F106">
            <v>153421.05000000002</v>
          </cell>
        </row>
        <row r="118">
          <cell r="E118">
            <v>106.5</v>
          </cell>
          <cell r="F118">
            <v>128.26</v>
          </cell>
        </row>
        <row r="119">
          <cell r="E119">
            <v>31612.6</v>
          </cell>
          <cell r="F119">
            <v>27857.02</v>
          </cell>
        </row>
        <row r="120">
          <cell r="E120">
            <v>1648</v>
          </cell>
          <cell r="F120">
            <v>1435</v>
          </cell>
        </row>
        <row r="121">
          <cell r="E121">
            <v>3055.4</v>
          </cell>
          <cell r="F121">
            <v>1487.49</v>
          </cell>
        </row>
        <row r="122">
          <cell r="E122">
            <v>672.86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124012.05786</v>
          </cell>
          <cell r="I142">
            <v>110186.8359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79</v>
      </c>
      <c r="O1" s="117"/>
      <c r="P1" s="117"/>
      <c r="Q1" s="117"/>
      <c r="R1" s="117"/>
      <c r="S1" s="118"/>
    </row>
    <row r="2" spans="1:19" ht="16.5" thickBot="1">
      <c r="A2" s="119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41760</v>
      </c>
      <c r="O30" s="112">
        <f>'[1]квітень'!$D$142</f>
        <v>123251.48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F1">
      <selection activeCell="M38" sqref="M3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84</v>
      </c>
      <c r="O1" s="117"/>
      <c r="P1" s="117"/>
      <c r="Q1" s="117"/>
      <c r="R1" s="117"/>
      <c r="S1" s="118"/>
    </row>
    <row r="2" spans="1:19" ht="16.5" thickBot="1">
      <c r="A2" s="119" t="s">
        <v>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AVERAGE(J4:J5)</f>
        <v>1731.9499999999998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1732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2600</v>
      </c>
      <c r="L6" s="4">
        <f t="shared" si="1"/>
        <v>0</v>
      </c>
      <c r="M6" s="2">
        <v>1732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41767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980</v>
      </c>
      <c r="L7" s="4">
        <f t="shared" si="1"/>
        <v>0</v>
      </c>
      <c r="M7" s="2">
        <v>1732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41771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1100</v>
      </c>
      <c r="L8" s="4">
        <f t="shared" si="1"/>
        <v>0</v>
      </c>
      <c r="M8" s="2">
        <v>1732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38120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1732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38121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1732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38122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1732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38123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1732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41778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1732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1732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1732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1732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1732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1732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1732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1732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1732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1732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2480.3</v>
      </c>
      <c r="C23" s="43">
        <f t="shared" si="3"/>
        <v>212.7</v>
      </c>
      <c r="D23" s="43">
        <f t="shared" si="3"/>
        <v>0</v>
      </c>
      <c r="E23" s="14">
        <f t="shared" si="3"/>
        <v>13.8</v>
      </c>
      <c r="F23" s="14">
        <f t="shared" si="3"/>
        <v>68.9</v>
      </c>
      <c r="G23" s="14">
        <f t="shared" si="3"/>
        <v>578.6</v>
      </c>
      <c r="H23" s="14">
        <f t="shared" si="3"/>
        <v>26.8</v>
      </c>
      <c r="I23" s="43">
        <f t="shared" si="3"/>
        <v>82.79999999999995</v>
      </c>
      <c r="J23" s="43">
        <f t="shared" si="3"/>
        <v>3463.8999999999996</v>
      </c>
      <c r="K23" s="43">
        <f t="shared" si="3"/>
        <v>37119.9</v>
      </c>
      <c r="L23" s="15">
        <f t="shared" si="1"/>
        <v>0.09331652294321913</v>
      </c>
      <c r="M23" s="2"/>
      <c r="N23" s="93">
        <f>SUM(N4:N22)</f>
        <v>0</v>
      </c>
      <c r="O23" s="93">
        <f>SUM(O4:O22)</f>
        <v>0</v>
      </c>
      <c r="P23" s="93">
        <f>SUM(P4:P22)</f>
        <v>1295.1999999999998</v>
      </c>
      <c r="Q23" s="93">
        <f>SUM(Q4:Q22)</f>
        <v>0</v>
      </c>
      <c r="R23" s="93">
        <f>SUM(R4:R22)</f>
        <v>0.4</v>
      </c>
      <c r="S23" s="93">
        <f>N23+O23+Q23+P23+R23</f>
        <v>1295.6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09" t="s">
        <v>41</v>
      </c>
      <c r="O26" s="109"/>
      <c r="P26" s="109"/>
      <c r="Q26" s="10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1" t="s">
        <v>34</v>
      </c>
      <c r="O27" s="111"/>
      <c r="P27" s="111"/>
      <c r="Q27" s="11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1">
        <v>41766</v>
      </c>
      <c r="O28" s="112">
        <f>'[1]травень'!$D$142</f>
        <v>124012.05786</v>
      </c>
      <c r="P28" s="112"/>
      <c r="Q28" s="11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2"/>
      <c r="O29" s="112"/>
      <c r="P29" s="112"/>
      <c r="Q29" s="11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110186.8359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3" t="s">
        <v>56</v>
      </c>
      <c r="P31" s="10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5" t="s">
        <v>57</v>
      </c>
      <c r="P32" s="10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6" t="s">
        <v>60</v>
      </c>
      <c r="P33" s="10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09" t="s">
        <v>35</v>
      </c>
      <c r="O36" s="109"/>
      <c r="P36" s="109"/>
      <c r="Q36" s="10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0" t="s">
        <v>36</v>
      </c>
      <c r="O37" s="110"/>
      <c r="P37" s="110"/>
      <c r="Q37" s="11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1">
        <v>41766</v>
      </c>
      <c r="O38" s="108">
        <v>0</v>
      </c>
      <c r="P38" s="108"/>
      <c r="Q38" s="10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2"/>
      <c r="O39" s="108"/>
      <c r="P39" s="108"/>
      <c r="Q39" s="10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89</v>
      </c>
      <c r="P28" s="127"/>
    </row>
    <row r="29" spans="1:16" ht="45">
      <c r="A29" s="139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128.26</v>
      </c>
      <c r="D30" s="74">
        <f>'[1]травень'!$E$121</f>
        <v>3055.4</v>
      </c>
      <c r="E30" s="74">
        <f>'[1]травень'!$F$121</f>
        <v>1487.49</v>
      </c>
      <c r="F30" s="75">
        <f>'[1]травень'!$E$120</f>
        <v>1648</v>
      </c>
      <c r="G30" s="76">
        <f>'[1]травень'!$F$120</f>
        <v>1435</v>
      </c>
      <c r="H30" s="76">
        <f>'[1]травень'!$E$119</f>
        <v>31612.6</v>
      </c>
      <c r="I30" s="76">
        <f>'[1]травень'!$F$119</f>
        <v>27857.02</v>
      </c>
      <c r="J30" s="76">
        <f>'[1]травень'!$E$122</f>
        <v>672.86</v>
      </c>
      <c r="K30" s="96">
        <f>'[1]травень'!$F$122</f>
        <v>577.27</v>
      </c>
      <c r="L30" s="97">
        <f>H30+F30+D30+J30+B30</f>
        <v>37095.36</v>
      </c>
      <c r="M30" s="77">
        <f>I30+G30+E30+K30+C30</f>
        <v>31485.04</v>
      </c>
      <c r="N30" s="78">
        <f>M30-L30</f>
        <v>-5610.32</v>
      </c>
      <c r="O30" s="130">
        <f>травень!O28</f>
        <v>124012.05786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110186.8359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119600.41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26130.07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552.92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293.34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2236.36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978.2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668.6400000000133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153421.05000000002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E28" sqref="E2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2014-05-07T09:35:37Z</dcterms:modified>
  <cp:category/>
  <cp:version/>
  <cp:contentType/>
  <cp:contentStatus/>
</cp:coreProperties>
</file>